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8800" windowHeight="12210"/>
  </bookViews>
  <sheets>
    <sheet name="FY 2018 GIW" sheetId="1" r:id="rId1"/>
  </sheets>
  <definedNames>
    <definedName name="_xlnm._FilterDatabase" localSheetId="0" hidden="1">'FY 2018 GIW'!$A$6:$V$6</definedName>
    <definedName name="_xlnm.Print_Area" localSheetId="0">'FY 2018 GIW'!$A$1:$V$47</definedName>
    <definedName name="_xlnm.Print_Titles" localSheetId="0">'FY 2018 GIW'!$5:$6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7" i="1" l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U38" i="1"/>
  <c r="V38" i="1"/>
  <c r="V46" i="1" l="1"/>
  <c r="U46" i="1"/>
  <c r="U41" i="1" l="1"/>
  <c r="V41" i="1"/>
  <c r="V43" i="1" l="1"/>
  <c r="V40" i="1"/>
  <c r="V47" i="1" l="1"/>
  <c r="V45" i="1"/>
  <c r="V44" i="1"/>
  <c r="V42" i="1"/>
  <c r="V39" i="1"/>
  <c r="U47" i="1"/>
  <c r="U45" i="1"/>
  <c r="U44" i="1"/>
  <c r="U43" i="1"/>
  <c r="U42" i="1"/>
  <c r="U40" i="1"/>
  <c r="U39" i="1"/>
  <c r="H3" i="1" l="1"/>
</calcChain>
</file>

<file path=xl/sharedStrings.xml><?xml version="1.0" encoding="utf-8"?>
<sst xmlns="http://schemas.openxmlformats.org/spreadsheetml/2006/main" count="189" uniqueCount="111">
  <si>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</si>
  <si>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</si>
  <si>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</si>
  <si>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</si>
  <si>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</si>
  <si>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</si>
  <si>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</si>
  <si>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</si>
  <si>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</si>
  <si>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</si>
  <si>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</si>
  <si>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</si>
  <si>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</si>
  <si>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</si>
  <si>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</si>
  <si>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</si>
  <si>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</si>
  <si>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</si>
  <si>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</si>
  <si>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</si>
  <si>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</si>
  <si>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</si>
  <si>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</si>
  <si>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</si>
  <si>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</si>
  <si>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</si>
  <si>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</si>
  <si>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</si>
  <si>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</si>
  <si>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</si>
  <si>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</si>
  <si>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/>
  </si>
  <si>
    <t>FMR</t>
  </si>
  <si>
    <t>Actual Rent</t>
  </si>
  <si>
    <t>Susan's Place</t>
  </si>
  <si>
    <t>The Salvation Army, a New York Corporation</t>
  </si>
  <si>
    <t>FAST Housing</t>
  </si>
  <si>
    <t>Homeless Management Information System (HMIS)</t>
  </si>
  <si>
    <t>Supportive Housing</t>
  </si>
  <si>
    <t>Buffalo</t>
  </si>
  <si>
    <t>Central New York Services, Inc.</t>
  </si>
  <si>
    <t>Catholic Charities of the Roman Catholic Diocese of Syracuse</t>
  </si>
  <si>
    <t>Permanent Housing for the Homeless 2</t>
  </si>
  <si>
    <t>NY0064L2C051709</t>
  </si>
  <si>
    <t>NY-505</t>
  </si>
  <si>
    <t>Syracuse, Auburn/Onondaga, Oswego, Cayuga Counties CoC</t>
  </si>
  <si>
    <t>United Way of Central New York</t>
  </si>
  <si>
    <t>Syracuse Brick House Inc.</t>
  </si>
  <si>
    <t>Grove Point</t>
  </si>
  <si>
    <t>NY0073L2C051710</t>
  </si>
  <si>
    <t>NY0075L2C051710</t>
  </si>
  <si>
    <t>Permanent Housing for the Chronically Homeless 1</t>
  </si>
  <si>
    <t>NY0082L2C051710</t>
  </si>
  <si>
    <t>Recovery Permanent Supportive Housing Program</t>
  </si>
  <si>
    <t>NY0085L2C051710</t>
  </si>
  <si>
    <t>Syracuse Housing Authority</t>
  </si>
  <si>
    <t>Continuum of Care Subsidy Program 2017-47</t>
  </si>
  <si>
    <t>NY0088L2C051710</t>
  </si>
  <si>
    <t>State Street Apartments</t>
  </si>
  <si>
    <t>NY0089L2C051710</t>
  </si>
  <si>
    <t>Chadwick Residence, Inc.</t>
  </si>
  <si>
    <t>NY0091L2C051710</t>
  </si>
  <si>
    <t>Supportive Housing Program - HMIS (Cayuga) (2017)</t>
  </si>
  <si>
    <t>Permanent Housing for the Chronically Homeless 2 Expansion</t>
  </si>
  <si>
    <t>NY0572L2C051709</t>
  </si>
  <si>
    <t>Recovery Permanent Supportive Housing Program II</t>
  </si>
  <si>
    <t>NY0648L2C051709</t>
  </si>
  <si>
    <t>K.E.E.S. II</t>
  </si>
  <si>
    <t>NY0662L2C051706</t>
  </si>
  <si>
    <t>Chapel House Inc.</t>
  </si>
  <si>
    <t>Supported Housing Program FY 2017</t>
  </si>
  <si>
    <t>NY0690L2C051708</t>
  </si>
  <si>
    <t>NY0769L2C051706</t>
  </si>
  <si>
    <t>Permanent Housing for Homeless Veterans</t>
  </si>
  <si>
    <t>NY0770L2C051706</t>
  </si>
  <si>
    <t>PHH: Housing First for Individuals and Families</t>
  </si>
  <si>
    <t>NY0835L2C051706</t>
  </si>
  <si>
    <t>HALE RRH</t>
  </si>
  <si>
    <t>NY0945L2C051704</t>
  </si>
  <si>
    <t>Chapel House PSH Expansion</t>
  </si>
  <si>
    <t>NY0959L2C051703</t>
  </si>
  <si>
    <t>Barnabas Rapid Rehousing</t>
  </si>
  <si>
    <t>NY0999L2C051702</t>
  </si>
  <si>
    <t>Oswego County Opportunities Inc.</t>
  </si>
  <si>
    <t>OCO-RRH</t>
  </si>
  <si>
    <t>OCO-PSH</t>
  </si>
  <si>
    <t>NY1002L2C051702</t>
  </si>
  <si>
    <t>Catholic Charities Rapid Rehousing</t>
  </si>
  <si>
    <t>NY1003L2C051702</t>
  </si>
  <si>
    <t>Liberty Resources, Inc.</t>
  </si>
  <si>
    <t>Permanent Supportive Housing for Individuals</t>
  </si>
  <si>
    <t>NY1004L2C051702</t>
  </si>
  <si>
    <t>NY1008L2C051702</t>
  </si>
  <si>
    <t>K.E.E.S. III</t>
  </si>
  <si>
    <t>NY1009L2C051702</t>
  </si>
  <si>
    <t>ACR Health</t>
  </si>
  <si>
    <t>Rapid Rehousing for LGBT Youth</t>
  </si>
  <si>
    <t>NY1052L2C051702</t>
  </si>
  <si>
    <t>K.E.E.S. IV</t>
  </si>
  <si>
    <t>NY1074L2C051701</t>
  </si>
  <si>
    <t>HMIS Expansion (2017)</t>
  </si>
  <si>
    <t>NY1075L2C051701</t>
  </si>
  <si>
    <t>Home at Last Supportive Housing</t>
  </si>
  <si>
    <t>NY1076L2C051701</t>
  </si>
  <si>
    <t>Cayuga/Seneca Community Action Agency, Inc.</t>
  </si>
  <si>
    <t>Rapid Rehousing Program</t>
  </si>
  <si>
    <t>NY1077L2C051701</t>
  </si>
  <si>
    <t>Catholic Charities Rapid Rehousing 2</t>
  </si>
  <si>
    <t>NY1078L2C051701</t>
  </si>
  <si>
    <t>NY1000L2C051702</t>
  </si>
  <si>
    <t>NY0566L2C051709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</si>
</sst>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13">
    <dxf>
      <fill>
        <patternFill>
          <bgColor rgb="FFFFD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47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40625" defaultRowHeight="15" x14ac:dyDescent="0.25"/>
  <cols>
    <col min="1" max="1" width="20.5703125" style="9" customWidth="1"/>
    <col min="2" max="3" width="17.5703125" style="9" customWidth="1"/>
    <col min="4" max="12" width="11.5703125" style="9" customWidth="1"/>
    <col min="13" max="21" width="10.5703125" style="9" customWidth="1"/>
    <col min="22" max="22" width="12.5703125" style="9" customWidth="1"/>
    <col min="23" max="16384" width="9.140625" style="9"/>
  </cols>
  <sheetData>
    <row r="1" spans="1:22" ht="35.450000000000003" customHeight="1" x14ac:dyDescent="0.45">
      <c r="A1" s="18" t="s">
        <v>10</v>
      </c>
      <c r="B1" s="30" t="s">
        <v>39</v>
      </c>
      <c r="C1" s="30"/>
      <c r="D1" s="30"/>
      <c r="E1" s="31" t="s">
        <v>13</v>
      </c>
      <c r="F1" s="32"/>
      <c r="G1" s="33"/>
      <c r="H1" s="27" t="s">
        <v>46</v>
      </c>
      <c r="I1" s="28"/>
      <c r="J1" s="29"/>
    </row>
    <row r="2" spans="1:22" ht="35.450000000000003" customHeight="1" x14ac:dyDescent="0.45">
      <c r="A2" s="18" t="s">
        <v>11</v>
      </c>
      <c r="B2" s="30" t="s">
        <v>44</v>
      </c>
      <c r="C2" s="30"/>
      <c r="D2" s="30"/>
      <c r="E2" s="37"/>
      <c r="F2" s="38"/>
      <c r="G2" s="38"/>
      <c r="H2" s="38"/>
      <c r="I2" s="38"/>
      <c r="J2" s="39"/>
    </row>
    <row r="3" spans="1:22" ht="35.450000000000003" customHeight="1" x14ac:dyDescent="0.45">
      <c r="A3" s="19" t="s">
        <v>12</v>
      </c>
      <c r="B3" s="30" t="s">
        <v>45</v>
      </c>
      <c r="C3" s="30"/>
      <c r="D3" s="30"/>
      <c r="E3" s="34" t="s">
        <v>28</v>
      </c>
      <c r="F3" s="35"/>
      <c r="G3" s="36"/>
      <c r="H3" s="22">
        <f ca="1">SUM(OFFSET(V6,1,0,500,1))</f>
        <v>8475964</v>
      </c>
      <c r="I3" s="23"/>
      <c r="J3" s="24"/>
    </row>
    <row r="4" spans="1:22" ht="16.899999999999999" customHeight="1" x14ac:dyDescent="0.45">
      <c r="A4" s="10"/>
      <c r="B4" s="11"/>
      <c r="C4" s="11"/>
      <c r="D4" s="11"/>
      <c r="E4" s="10"/>
      <c r="F4" s="12"/>
      <c r="G4" s="13"/>
      <c r="H4" s="14"/>
      <c r="I4" s="14"/>
    </row>
    <row r="5" spans="1:22" ht="14.25" x14ac:dyDescent="0.45">
      <c r="A5" s="21" t="s">
        <v>26</v>
      </c>
      <c r="B5" s="25"/>
      <c r="C5" s="25"/>
      <c r="D5" s="25"/>
      <c r="E5" s="26"/>
      <c r="F5" s="20" t="s">
        <v>23</v>
      </c>
      <c r="G5" s="20"/>
      <c r="H5" s="20"/>
      <c r="I5" s="20"/>
      <c r="J5" s="20"/>
      <c r="K5" s="20"/>
      <c r="L5" s="20" t="s">
        <v>25</v>
      </c>
      <c r="M5" s="20"/>
      <c r="N5" s="20"/>
      <c r="O5" s="20"/>
      <c r="P5" s="20"/>
      <c r="Q5" s="20"/>
      <c r="R5" s="20"/>
      <c r="S5" s="20"/>
      <c r="T5" s="20"/>
      <c r="U5" s="21"/>
      <c r="V5" s="15"/>
    </row>
    <row r="6" spans="1:22" ht="56.25" customHeight="1" x14ac:dyDescent="0.4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ht="14.25" x14ac:dyDescent="0.45">
      <c r="A7" s="3" t="s">
        <v>41</v>
      </c>
      <c r="B7" s="3" t="s">
        <v>42</v>
      </c>
      <c r="C7" s="4" t="s">
        <v>43</v>
      </c>
      <c r="D7" s="4">
        <v>2019</v>
      </c>
      <c r="E7" s="4" t="s">
        <v>30</v>
      </c>
      <c r="F7" s="16">
        <v>15041</v>
      </c>
      <c r="G7" s="16">
        <v>0</v>
      </c>
      <c r="H7" s="16">
        <v>11758</v>
      </c>
      <c r="I7" s="16">
        <v>23178</v>
      </c>
      <c r="J7" s="16">
        <v>0</v>
      </c>
      <c r="K7" s="16">
        <v>4959</v>
      </c>
      <c r="L7" s="4" t="s">
        <v>31</v>
      </c>
      <c r="M7" s="17"/>
      <c r="N7" s="17"/>
      <c r="O7" s="17"/>
      <c r="P7" s="17"/>
      <c r="Q7" s="17"/>
      <c r="R7" s="17"/>
      <c r="S7" s="17"/>
      <c r="T7" s="17"/>
      <c r="U7" s="1"/>
      <c r="V7" s="2">
        <f t="shared" ref="V7:V37" si="0">SUM(F7:K7)</f>
        <v>54936</v>
      </c>
    </row>
    <row r="8" spans="1:22" customFormat="1" ht="14.25" x14ac:dyDescent="0.45">
      <c r="A8" s="3" t="s">
        <v>47</v>
      </c>
      <c r="B8" s="3" t="s">
        <v>48</v>
      </c>
      <c r="C8" s="4" t="s">
        <v>49</v>
      </c>
      <c r="D8" s="4">
        <v>2019</v>
      </c>
      <c r="E8" s="4" t="s">
        <v>30</v>
      </c>
      <c r="F8" s="16">
        <v>87094</v>
      </c>
      <c r="G8" s="16">
        <v>0</v>
      </c>
      <c r="H8" s="16">
        <v>2957</v>
      </c>
      <c r="I8" s="16">
        <v>14585</v>
      </c>
      <c r="J8" s="16">
        <v>0</v>
      </c>
      <c r="K8" s="16">
        <v>2689</v>
      </c>
      <c r="L8" s="4" t="s">
        <v>31</v>
      </c>
      <c r="M8" s="17"/>
      <c r="N8" s="17"/>
      <c r="O8" s="17"/>
      <c r="P8" s="17"/>
      <c r="Q8" s="17"/>
      <c r="R8" s="17"/>
      <c r="S8" s="17"/>
      <c r="T8" s="17"/>
      <c r="U8" s="1"/>
      <c r="V8" s="2">
        <f t="shared" si="0"/>
        <v>107325</v>
      </c>
    </row>
    <row r="9" spans="1:22" customFormat="1" ht="14.25" x14ac:dyDescent="0.45">
      <c r="A9" s="3" t="s">
        <v>46</v>
      </c>
      <c r="B9" s="3" t="s">
        <v>37</v>
      </c>
      <c r="C9" s="4" t="s">
        <v>50</v>
      </c>
      <c r="D9" s="4">
        <v>2019</v>
      </c>
      <c r="E9" s="4" t="s">
        <v>6</v>
      </c>
      <c r="F9" s="16">
        <v>0</v>
      </c>
      <c r="G9" s="16">
        <v>0</v>
      </c>
      <c r="H9" s="16">
        <v>0</v>
      </c>
      <c r="I9" s="16">
        <v>0</v>
      </c>
      <c r="J9" s="16">
        <v>139966</v>
      </c>
      <c r="K9" s="16">
        <v>8645</v>
      </c>
      <c r="L9" s="4" t="s">
        <v>31</v>
      </c>
      <c r="M9" s="17"/>
      <c r="N9" s="17"/>
      <c r="O9" s="17"/>
      <c r="P9" s="17"/>
      <c r="Q9" s="17"/>
      <c r="R9" s="17"/>
      <c r="S9" s="17"/>
      <c r="T9" s="17"/>
      <c r="U9" s="1"/>
      <c r="V9" s="2">
        <f t="shared" si="0"/>
        <v>148611</v>
      </c>
    </row>
    <row r="10" spans="1:22" customFormat="1" ht="14.25" x14ac:dyDescent="0.45">
      <c r="A10" s="3" t="s">
        <v>41</v>
      </c>
      <c r="B10" s="3" t="s">
        <v>51</v>
      </c>
      <c r="C10" s="4" t="s">
        <v>52</v>
      </c>
      <c r="D10" s="4">
        <v>2019</v>
      </c>
      <c r="E10" s="4" t="s">
        <v>30</v>
      </c>
      <c r="F10" s="16">
        <v>382070</v>
      </c>
      <c r="G10" s="16">
        <v>0</v>
      </c>
      <c r="H10" s="16">
        <v>92449</v>
      </c>
      <c r="I10" s="16">
        <v>122378</v>
      </c>
      <c r="J10" s="16">
        <v>0</v>
      </c>
      <c r="K10" s="16">
        <v>59190</v>
      </c>
      <c r="L10" s="4" t="s">
        <v>31</v>
      </c>
      <c r="M10" s="17"/>
      <c r="N10" s="17"/>
      <c r="O10" s="17"/>
      <c r="P10" s="17"/>
      <c r="Q10" s="17"/>
      <c r="R10" s="17"/>
      <c r="S10" s="17"/>
      <c r="T10" s="17"/>
      <c r="U10" s="1"/>
      <c r="V10" s="2">
        <f t="shared" si="0"/>
        <v>656087</v>
      </c>
    </row>
    <row r="11" spans="1:22" customFormat="1" ht="14.25" x14ac:dyDescent="0.45">
      <c r="A11" s="3" t="s">
        <v>40</v>
      </c>
      <c r="B11" s="3" t="s">
        <v>53</v>
      </c>
      <c r="C11" s="4" t="s">
        <v>54</v>
      </c>
      <c r="D11" s="4">
        <v>2019</v>
      </c>
      <c r="E11" s="4" t="s">
        <v>30</v>
      </c>
      <c r="F11" s="16">
        <v>183483</v>
      </c>
      <c r="G11" s="16">
        <v>0</v>
      </c>
      <c r="H11" s="16">
        <v>40446</v>
      </c>
      <c r="I11" s="16">
        <v>17666</v>
      </c>
      <c r="J11" s="16">
        <v>0</v>
      </c>
      <c r="K11" s="16">
        <v>15469</v>
      </c>
      <c r="L11" s="4" t="s">
        <v>31</v>
      </c>
      <c r="M11" s="17"/>
      <c r="N11" s="17"/>
      <c r="O11" s="17"/>
      <c r="P11" s="17"/>
      <c r="Q11" s="17"/>
      <c r="R11" s="17"/>
      <c r="S11" s="17"/>
      <c r="T11" s="17"/>
      <c r="U11" s="1"/>
      <c r="V11" s="2">
        <f t="shared" si="0"/>
        <v>257064</v>
      </c>
    </row>
    <row r="12" spans="1:22" customFormat="1" ht="14.25" x14ac:dyDescent="0.45">
      <c r="A12" s="3" t="s">
        <v>55</v>
      </c>
      <c r="B12" s="3" t="s">
        <v>56</v>
      </c>
      <c r="C12" s="4" t="s">
        <v>57</v>
      </c>
      <c r="D12" s="4">
        <v>2019</v>
      </c>
      <c r="E12" s="4" t="s">
        <v>30</v>
      </c>
      <c r="F12" s="16">
        <v>0</v>
      </c>
      <c r="G12" s="16">
        <v>634380</v>
      </c>
      <c r="H12" s="16">
        <v>0</v>
      </c>
      <c r="I12" s="16">
        <v>0</v>
      </c>
      <c r="J12" s="16">
        <v>0</v>
      </c>
      <c r="K12" s="16">
        <v>46362</v>
      </c>
      <c r="L12" s="4" t="s">
        <v>33</v>
      </c>
      <c r="M12" s="17">
        <v>0</v>
      </c>
      <c r="N12" s="17">
        <v>0</v>
      </c>
      <c r="O12" s="17">
        <v>69</v>
      </c>
      <c r="P12" s="17">
        <v>12</v>
      </c>
      <c r="Q12" s="17">
        <v>5</v>
      </c>
      <c r="R12" s="17">
        <v>5</v>
      </c>
      <c r="S12" s="17">
        <v>0</v>
      </c>
      <c r="T12" s="17">
        <v>0</v>
      </c>
      <c r="U12" s="1">
        <v>91</v>
      </c>
      <c r="V12" s="2">
        <f t="shared" si="0"/>
        <v>680742</v>
      </c>
    </row>
    <row r="13" spans="1:22" customFormat="1" ht="14.25" x14ac:dyDescent="0.45">
      <c r="A13" s="3" t="s">
        <v>35</v>
      </c>
      <c r="B13" s="3" t="s">
        <v>58</v>
      </c>
      <c r="C13" s="4" t="s">
        <v>59</v>
      </c>
      <c r="D13" s="4">
        <v>2019</v>
      </c>
      <c r="E13" s="4" t="s">
        <v>30</v>
      </c>
      <c r="F13" s="16">
        <v>0</v>
      </c>
      <c r="G13" s="16">
        <v>0</v>
      </c>
      <c r="H13" s="16">
        <v>154413</v>
      </c>
      <c r="I13" s="16">
        <v>74230</v>
      </c>
      <c r="J13" s="16">
        <v>0</v>
      </c>
      <c r="K13" s="16">
        <v>15780</v>
      </c>
      <c r="L13" s="4" t="s">
        <v>31</v>
      </c>
      <c r="M13" s="17"/>
      <c r="N13" s="17"/>
      <c r="O13" s="17"/>
      <c r="P13" s="17"/>
      <c r="Q13" s="17"/>
      <c r="R13" s="17"/>
      <c r="S13" s="17"/>
      <c r="T13" s="17"/>
      <c r="U13" s="1"/>
      <c r="V13" s="2">
        <f t="shared" si="0"/>
        <v>244423</v>
      </c>
    </row>
    <row r="14" spans="1:22" customFormat="1" ht="14.25" x14ac:dyDescent="0.45">
      <c r="A14" s="3" t="s">
        <v>60</v>
      </c>
      <c r="B14" s="3" t="s">
        <v>38</v>
      </c>
      <c r="C14" s="4" t="s">
        <v>61</v>
      </c>
      <c r="D14" s="4">
        <v>2019</v>
      </c>
      <c r="E14" s="4" t="s">
        <v>30</v>
      </c>
      <c r="F14" s="16">
        <v>145853</v>
      </c>
      <c r="G14" s="16">
        <v>0</v>
      </c>
      <c r="H14" s="16">
        <v>74609</v>
      </c>
      <c r="I14" s="16">
        <v>23770</v>
      </c>
      <c r="J14" s="16">
        <v>0</v>
      </c>
      <c r="K14" s="16">
        <v>11372</v>
      </c>
      <c r="L14" s="4" t="s">
        <v>31</v>
      </c>
      <c r="M14" s="17"/>
      <c r="N14" s="17"/>
      <c r="O14" s="17"/>
      <c r="P14" s="17"/>
      <c r="Q14" s="17"/>
      <c r="R14" s="17"/>
      <c r="S14" s="17"/>
      <c r="T14" s="17"/>
      <c r="U14" s="1"/>
      <c r="V14" s="2">
        <f t="shared" si="0"/>
        <v>255604</v>
      </c>
    </row>
    <row r="15" spans="1:22" customFormat="1" ht="14.25" x14ac:dyDescent="0.45">
      <c r="A15" s="3" t="s">
        <v>46</v>
      </c>
      <c r="B15" s="3" t="s">
        <v>62</v>
      </c>
      <c r="C15" s="4" t="s">
        <v>110</v>
      </c>
      <c r="D15" s="4">
        <v>2019</v>
      </c>
      <c r="E15" s="4" t="s">
        <v>6</v>
      </c>
      <c r="F15" s="16">
        <v>0</v>
      </c>
      <c r="G15" s="16">
        <v>0</v>
      </c>
      <c r="H15" s="16">
        <v>0</v>
      </c>
      <c r="I15" s="16">
        <v>0</v>
      </c>
      <c r="J15" s="16">
        <v>14350</v>
      </c>
      <c r="K15" s="16">
        <v>1419</v>
      </c>
      <c r="L15" s="4" t="s">
        <v>31</v>
      </c>
      <c r="M15" s="17"/>
      <c r="N15" s="17"/>
      <c r="O15" s="17"/>
      <c r="P15" s="17"/>
      <c r="Q15" s="17"/>
      <c r="R15" s="17"/>
      <c r="S15" s="17"/>
      <c r="T15" s="17"/>
      <c r="U15" s="1"/>
      <c r="V15" s="2">
        <f t="shared" si="0"/>
        <v>15769</v>
      </c>
    </row>
    <row r="16" spans="1:22" customFormat="1" ht="14.25" x14ac:dyDescent="0.45">
      <c r="A16" s="3" t="s">
        <v>41</v>
      </c>
      <c r="B16" s="3" t="s">
        <v>63</v>
      </c>
      <c r="C16" s="4" t="s">
        <v>64</v>
      </c>
      <c r="D16" s="4">
        <v>2019</v>
      </c>
      <c r="E16" s="4" t="s">
        <v>30</v>
      </c>
      <c r="F16" s="16">
        <v>583040</v>
      </c>
      <c r="G16" s="16">
        <v>0</v>
      </c>
      <c r="H16" s="16">
        <v>186270</v>
      </c>
      <c r="I16" s="16">
        <v>190362</v>
      </c>
      <c r="J16" s="16">
        <v>0</v>
      </c>
      <c r="K16" s="16">
        <v>95201</v>
      </c>
      <c r="L16" s="4" t="s">
        <v>31</v>
      </c>
      <c r="M16" s="17"/>
      <c r="N16" s="17"/>
      <c r="O16" s="17"/>
      <c r="P16" s="17"/>
      <c r="Q16" s="17"/>
      <c r="R16" s="17"/>
      <c r="S16" s="17"/>
      <c r="T16" s="17"/>
      <c r="U16" s="1"/>
      <c r="V16" s="2">
        <f t="shared" si="0"/>
        <v>1054873</v>
      </c>
    </row>
    <row r="17" spans="1:22" customFormat="1" ht="14.25" x14ac:dyDescent="0.45">
      <c r="A17" s="3" t="s">
        <v>40</v>
      </c>
      <c r="B17" s="3" t="s">
        <v>65</v>
      </c>
      <c r="C17" s="4" t="s">
        <v>66</v>
      </c>
      <c r="D17" s="4">
        <v>2019</v>
      </c>
      <c r="E17" s="4" t="s">
        <v>30</v>
      </c>
      <c r="F17" s="16">
        <v>86999</v>
      </c>
      <c r="G17" s="16">
        <v>0</v>
      </c>
      <c r="H17" s="16">
        <v>23655</v>
      </c>
      <c r="I17" s="16">
        <v>6895</v>
      </c>
      <c r="J17" s="16">
        <v>0</v>
      </c>
      <c r="K17" s="16">
        <v>10500</v>
      </c>
      <c r="L17" s="4" t="s">
        <v>31</v>
      </c>
      <c r="M17" s="17"/>
      <c r="N17" s="17"/>
      <c r="O17" s="17"/>
      <c r="P17" s="17"/>
      <c r="Q17" s="17"/>
      <c r="R17" s="17"/>
      <c r="S17" s="17"/>
      <c r="T17" s="17"/>
      <c r="U17" s="1"/>
      <c r="V17" s="2">
        <f t="shared" si="0"/>
        <v>128049</v>
      </c>
    </row>
    <row r="18" spans="1:22" customFormat="1" ht="14.25" x14ac:dyDescent="0.45">
      <c r="A18" s="3" t="s">
        <v>47</v>
      </c>
      <c r="B18" s="3" t="s">
        <v>67</v>
      </c>
      <c r="C18" s="4" t="s">
        <v>68</v>
      </c>
      <c r="D18" s="4">
        <v>2019</v>
      </c>
      <c r="E18" s="4" t="s">
        <v>30</v>
      </c>
      <c r="F18" s="16">
        <v>329842</v>
      </c>
      <c r="G18" s="16">
        <v>0</v>
      </c>
      <c r="H18" s="16">
        <v>112693</v>
      </c>
      <c r="I18" s="16">
        <v>162779</v>
      </c>
      <c r="J18" s="16">
        <v>0</v>
      </c>
      <c r="K18" s="16">
        <v>30242</v>
      </c>
      <c r="L18" s="4" t="s">
        <v>31</v>
      </c>
      <c r="M18" s="17"/>
      <c r="N18" s="17"/>
      <c r="O18" s="17"/>
      <c r="P18" s="17"/>
      <c r="Q18" s="17"/>
      <c r="R18" s="17"/>
      <c r="S18" s="17"/>
      <c r="T18" s="17"/>
      <c r="U18" s="1"/>
      <c r="V18" s="2">
        <f t="shared" si="0"/>
        <v>635556</v>
      </c>
    </row>
    <row r="19" spans="1:22" customFormat="1" ht="14.25" x14ac:dyDescent="0.45">
      <c r="A19" s="3" t="s">
        <v>69</v>
      </c>
      <c r="B19" s="3" t="s">
        <v>70</v>
      </c>
      <c r="C19" s="4" t="s">
        <v>71</v>
      </c>
      <c r="D19" s="4">
        <v>2019</v>
      </c>
      <c r="E19" s="4" t="s">
        <v>30</v>
      </c>
      <c r="F19" s="16">
        <v>96609</v>
      </c>
      <c r="G19" s="16">
        <v>0</v>
      </c>
      <c r="H19" s="16">
        <v>13557</v>
      </c>
      <c r="I19" s="16">
        <v>0</v>
      </c>
      <c r="J19" s="16">
        <v>0</v>
      </c>
      <c r="K19" s="16">
        <v>3942</v>
      </c>
      <c r="L19" s="4" t="s">
        <v>31</v>
      </c>
      <c r="M19" s="17"/>
      <c r="N19" s="17"/>
      <c r="O19" s="17"/>
      <c r="P19" s="17"/>
      <c r="Q19" s="17"/>
      <c r="R19" s="17"/>
      <c r="S19" s="17"/>
      <c r="T19" s="17"/>
      <c r="U19" s="1"/>
      <c r="V19" s="2">
        <f t="shared" si="0"/>
        <v>114108</v>
      </c>
    </row>
    <row r="20" spans="1:22" customFormat="1" ht="14.25" x14ac:dyDescent="0.45">
      <c r="A20" s="3" t="s">
        <v>40</v>
      </c>
      <c r="B20" s="3" t="s">
        <v>34</v>
      </c>
      <c r="C20" s="4" t="s">
        <v>72</v>
      </c>
      <c r="D20" s="4">
        <v>2019</v>
      </c>
      <c r="E20" s="4" t="s">
        <v>30</v>
      </c>
      <c r="F20" s="16">
        <v>100362</v>
      </c>
      <c r="G20" s="16">
        <v>0</v>
      </c>
      <c r="H20" s="16">
        <v>3864</v>
      </c>
      <c r="I20" s="16">
        <v>6459</v>
      </c>
      <c r="J20" s="16">
        <v>0</v>
      </c>
      <c r="K20" s="16">
        <v>7258</v>
      </c>
      <c r="L20" s="4" t="s">
        <v>31</v>
      </c>
      <c r="M20" s="17"/>
      <c r="N20" s="17"/>
      <c r="O20" s="17"/>
      <c r="P20" s="17"/>
      <c r="Q20" s="17"/>
      <c r="R20" s="17"/>
      <c r="S20" s="17"/>
      <c r="T20" s="17"/>
      <c r="U20" s="1"/>
      <c r="V20" s="2">
        <f t="shared" si="0"/>
        <v>117943</v>
      </c>
    </row>
    <row r="21" spans="1:22" customFormat="1" ht="14.25" x14ac:dyDescent="0.45">
      <c r="A21" s="3" t="s">
        <v>41</v>
      </c>
      <c r="B21" s="3" t="s">
        <v>73</v>
      </c>
      <c r="C21" s="4" t="s">
        <v>74</v>
      </c>
      <c r="D21" s="4">
        <v>2019</v>
      </c>
      <c r="E21" s="4" t="s">
        <v>30</v>
      </c>
      <c r="F21" s="16">
        <v>75071</v>
      </c>
      <c r="G21" s="16">
        <v>0</v>
      </c>
      <c r="H21" s="16">
        <v>17325</v>
      </c>
      <c r="I21" s="16">
        <v>16906</v>
      </c>
      <c r="J21" s="16">
        <v>0</v>
      </c>
      <c r="K21" s="16">
        <v>10839</v>
      </c>
      <c r="L21" s="4" t="s">
        <v>31</v>
      </c>
      <c r="M21" s="17"/>
      <c r="N21" s="17"/>
      <c r="O21" s="17"/>
      <c r="P21" s="17"/>
      <c r="Q21" s="17"/>
      <c r="R21" s="17"/>
      <c r="S21" s="17"/>
      <c r="T21" s="17"/>
      <c r="U21" s="1"/>
      <c r="V21" s="2">
        <f t="shared" si="0"/>
        <v>120141</v>
      </c>
    </row>
    <row r="22" spans="1:22" customFormat="1" ht="14.25" x14ac:dyDescent="0.45">
      <c r="A22" s="3" t="s">
        <v>41</v>
      </c>
      <c r="B22" s="3" t="s">
        <v>75</v>
      </c>
      <c r="C22" s="4" t="s">
        <v>76</v>
      </c>
      <c r="D22" s="4">
        <v>2019</v>
      </c>
      <c r="E22" s="4" t="s">
        <v>30</v>
      </c>
      <c r="F22" s="16">
        <v>389263</v>
      </c>
      <c r="G22" s="16">
        <v>0</v>
      </c>
      <c r="H22" s="16">
        <v>77482</v>
      </c>
      <c r="I22" s="16">
        <v>94200</v>
      </c>
      <c r="J22" s="16">
        <v>0</v>
      </c>
      <c r="K22" s="16">
        <v>55615</v>
      </c>
      <c r="L22" s="4" t="s">
        <v>31</v>
      </c>
      <c r="M22" s="17"/>
      <c r="N22" s="17"/>
      <c r="O22" s="17"/>
      <c r="P22" s="17"/>
      <c r="Q22" s="17"/>
      <c r="R22" s="17"/>
      <c r="S22" s="17"/>
      <c r="T22" s="17"/>
      <c r="U22" s="1"/>
      <c r="V22" s="2">
        <f t="shared" si="0"/>
        <v>616560</v>
      </c>
    </row>
    <row r="23" spans="1:22" customFormat="1" ht="14.25" x14ac:dyDescent="0.45">
      <c r="A23" s="3" t="s">
        <v>35</v>
      </c>
      <c r="B23" s="3" t="s">
        <v>77</v>
      </c>
      <c r="C23" s="4" t="s">
        <v>78</v>
      </c>
      <c r="D23" s="4">
        <v>2019</v>
      </c>
      <c r="E23" s="4" t="s">
        <v>30</v>
      </c>
      <c r="F23" s="16">
        <v>0</v>
      </c>
      <c r="G23" s="16">
        <v>191700</v>
      </c>
      <c r="H23" s="16">
        <v>141366</v>
      </c>
      <c r="I23" s="16">
        <v>0</v>
      </c>
      <c r="J23" s="16">
        <v>0</v>
      </c>
      <c r="K23" s="16">
        <v>22930</v>
      </c>
      <c r="L23" s="4" t="s">
        <v>33</v>
      </c>
      <c r="M23" s="17">
        <v>0</v>
      </c>
      <c r="N23" s="17">
        <v>0</v>
      </c>
      <c r="O23" s="17">
        <v>6</v>
      </c>
      <c r="P23" s="17">
        <v>45</v>
      </c>
      <c r="Q23" s="17">
        <v>5</v>
      </c>
      <c r="R23" s="17">
        <v>0</v>
      </c>
      <c r="S23" s="17">
        <v>0</v>
      </c>
      <c r="T23" s="17">
        <v>0</v>
      </c>
      <c r="U23" s="1">
        <v>56</v>
      </c>
      <c r="V23" s="2">
        <f t="shared" si="0"/>
        <v>355996</v>
      </c>
    </row>
    <row r="24" spans="1:22" customFormat="1" ht="14.25" x14ac:dyDescent="0.45">
      <c r="A24" s="3" t="s">
        <v>69</v>
      </c>
      <c r="B24" s="3" t="s">
        <v>79</v>
      </c>
      <c r="C24" s="4" t="s">
        <v>80</v>
      </c>
      <c r="D24" s="4">
        <v>2019</v>
      </c>
      <c r="E24" s="4" t="s">
        <v>30</v>
      </c>
      <c r="F24" s="16">
        <v>68720</v>
      </c>
      <c r="G24" s="16">
        <v>0</v>
      </c>
      <c r="H24" s="16">
        <v>18722</v>
      </c>
      <c r="I24" s="16">
        <v>0</v>
      </c>
      <c r="J24" s="16">
        <v>0</v>
      </c>
      <c r="K24" s="16">
        <v>1448</v>
      </c>
      <c r="L24" s="4" t="s">
        <v>31</v>
      </c>
      <c r="M24" s="17"/>
      <c r="N24" s="17"/>
      <c r="O24" s="17"/>
      <c r="P24" s="17"/>
      <c r="Q24" s="17"/>
      <c r="R24" s="17"/>
      <c r="S24" s="17"/>
      <c r="T24" s="17"/>
      <c r="U24" s="1"/>
      <c r="V24" s="2">
        <f t="shared" si="0"/>
        <v>88890</v>
      </c>
    </row>
    <row r="25" spans="1:22" customFormat="1" ht="14.25" x14ac:dyDescent="0.45">
      <c r="A25" s="3" t="s">
        <v>35</v>
      </c>
      <c r="B25" s="3" t="s">
        <v>81</v>
      </c>
      <c r="C25" s="4" t="s">
        <v>82</v>
      </c>
      <c r="D25" s="4">
        <v>2019</v>
      </c>
      <c r="E25" s="4" t="s">
        <v>30</v>
      </c>
      <c r="F25" s="16">
        <v>0</v>
      </c>
      <c r="G25" s="16">
        <v>104160</v>
      </c>
      <c r="H25" s="16">
        <v>101302</v>
      </c>
      <c r="I25" s="16">
        <v>0</v>
      </c>
      <c r="J25" s="16">
        <v>0</v>
      </c>
      <c r="K25" s="16">
        <v>19946</v>
      </c>
      <c r="L25" s="4" t="s">
        <v>32</v>
      </c>
      <c r="M25" s="17">
        <v>20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">
        <v>20</v>
      </c>
      <c r="V25" s="2">
        <f t="shared" si="0"/>
        <v>225408</v>
      </c>
    </row>
    <row r="26" spans="1:22" customFormat="1" ht="14.25" x14ac:dyDescent="0.45">
      <c r="A26" s="3" t="s">
        <v>83</v>
      </c>
      <c r="B26" s="3" t="s">
        <v>84</v>
      </c>
      <c r="C26" s="4" t="s">
        <v>109</v>
      </c>
      <c r="D26" s="4">
        <v>2019</v>
      </c>
      <c r="E26" s="4" t="s">
        <v>30</v>
      </c>
      <c r="F26" s="16">
        <v>0</v>
      </c>
      <c r="G26" s="16">
        <v>115644</v>
      </c>
      <c r="H26" s="16">
        <v>127143</v>
      </c>
      <c r="I26" s="16">
        <v>0</v>
      </c>
      <c r="J26" s="16">
        <v>0</v>
      </c>
      <c r="K26" s="16">
        <v>11893</v>
      </c>
      <c r="L26" s="4" t="s">
        <v>32</v>
      </c>
      <c r="M26" s="17">
        <v>0</v>
      </c>
      <c r="N26" s="17">
        <v>6</v>
      </c>
      <c r="O26" s="17">
        <v>7</v>
      </c>
      <c r="P26" s="17">
        <v>2</v>
      </c>
      <c r="Q26" s="17">
        <v>0</v>
      </c>
      <c r="R26" s="17">
        <v>0</v>
      </c>
      <c r="S26" s="17">
        <v>0</v>
      </c>
      <c r="T26" s="17">
        <v>0</v>
      </c>
      <c r="U26" s="1">
        <v>15</v>
      </c>
      <c r="V26" s="2">
        <f t="shared" si="0"/>
        <v>254680</v>
      </c>
    </row>
    <row r="27" spans="1:22" customFormat="1" ht="14.25" x14ac:dyDescent="0.45">
      <c r="A27" s="3" t="s">
        <v>83</v>
      </c>
      <c r="B27" s="3" t="s">
        <v>85</v>
      </c>
      <c r="C27" s="4" t="s">
        <v>86</v>
      </c>
      <c r="D27" s="4">
        <v>2019</v>
      </c>
      <c r="E27" s="4" t="s">
        <v>30</v>
      </c>
      <c r="F27" s="16">
        <v>60576</v>
      </c>
      <c r="G27" s="16">
        <v>0</v>
      </c>
      <c r="H27" s="16">
        <v>41565</v>
      </c>
      <c r="I27" s="16">
        <v>0</v>
      </c>
      <c r="J27" s="16">
        <v>0</v>
      </c>
      <c r="K27" s="16">
        <v>9635</v>
      </c>
      <c r="L27" s="4" t="s">
        <v>31</v>
      </c>
      <c r="M27" s="17"/>
      <c r="N27" s="17"/>
      <c r="O27" s="17"/>
      <c r="P27" s="17"/>
      <c r="Q27" s="17"/>
      <c r="R27" s="17"/>
      <c r="S27" s="17"/>
      <c r="T27" s="17"/>
      <c r="U27" s="1"/>
      <c r="V27" s="2">
        <f t="shared" si="0"/>
        <v>111776</v>
      </c>
    </row>
    <row r="28" spans="1:22" customFormat="1" ht="14.25" x14ac:dyDescent="0.45">
      <c r="A28" s="3" t="s">
        <v>41</v>
      </c>
      <c r="B28" s="3" t="s">
        <v>87</v>
      </c>
      <c r="C28" s="4" t="s">
        <v>88</v>
      </c>
      <c r="D28" s="4">
        <v>2019</v>
      </c>
      <c r="E28" s="4" t="s">
        <v>30</v>
      </c>
      <c r="F28" s="16">
        <v>0</v>
      </c>
      <c r="G28" s="16">
        <v>62700</v>
      </c>
      <c r="H28" s="16">
        <v>48351</v>
      </c>
      <c r="I28" s="16">
        <v>0</v>
      </c>
      <c r="J28" s="16">
        <v>4870</v>
      </c>
      <c r="K28" s="16">
        <v>11359</v>
      </c>
      <c r="L28" s="4" t="s">
        <v>32</v>
      </c>
      <c r="M28" s="17">
        <v>0</v>
      </c>
      <c r="N28" s="17">
        <v>1</v>
      </c>
      <c r="O28" s="17">
        <v>3</v>
      </c>
      <c r="P28" s="17">
        <v>2</v>
      </c>
      <c r="Q28" s="17">
        <v>1</v>
      </c>
      <c r="R28" s="17">
        <v>0</v>
      </c>
      <c r="S28" s="17">
        <v>0</v>
      </c>
      <c r="T28" s="17">
        <v>0</v>
      </c>
      <c r="U28" s="1">
        <v>7</v>
      </c>
      <c r="V28" s="2">
        <f t="shared" si="0"/>
        <v>127280</v>
      </c>
    </row>
    <row r="29" spans="1:22" customFormat="1" ht="14.25" x14ac:dyDescent="0.45">
      <c r="A29" s="3" t="s">
        <v>89</v>
      </c>
      <c r="B29" s="3" t="s">
        <v>90</v>
      </c>
      <c r="C29" s="4" t="s">
        <v>91</v>
      </c>
      <c r="D29" s="4">
        <v>2019</v>
      </c>
      <c r="E29" s="4" t="s">
        <v>30</v>
      </c>
      <c r="F29" s="16">
        <v>225047</v>
      </c>
      <c r="G29" s="16">
        <v>0</v>
      </c>
      <c r="H29" s="16">
        <v>71510</v>
      </c>
      <c r="I29" s="16">
        <v>41072</v>
      </c>
      <c r="J29" s="16">
        <v>0</v>
      </c>
      <c r="K29" s="16">
        <v>22110</v>
      </c>
      <c r="L29" s="4" t="s">
        <v>31</v>
      </c>
      <c r="M29" s="17"/>
      <c r="N29" s="17"/>
      <c r="O29" s="17"/>
      <c r="P29" s="17"/>
      <c r="Q29" s="17"/>
      <c r="R29" s="17"/>
      <c r="S29" s="17"/>
      <c r="T29" s="17"/>
      <c r="U29" s="1"/>
      <c r="V29" s="2">
        <f t="shared" si="0"/>
        <v>359739</v>
      </c>
    </row>
    <row r="30" spans="1:22" customFormat="1" ht="14.25" x14ac:dyDescent="0.45">
      <c r="A30" s="3" t="s">
        <v>47</v>
      </c>
      <c r="B30" s="3" t="s">
        <v>36</v>
      </c>
      <c r="C30" s="4" t="s">
        <v>92</v>
      </c>
      <c r="D30" s="4">
        <v>2019</v>
      </c>
      <c r="E30" s="4" t="s">
        <v>30</v>
      </c>
      <c r="F30" s="16">
        <v>0</v>
      </c>
      <c r="G30" s="16">
        <v>95868</v>
      </c>
      <c r="H30" s="16">
        <v>92872</v>
      </c>
      <c r="I30" s="16">
        <v>0</v>
      </c>
      <c r="J30" s="16">
        <v>0</v>
      </c>
      <c r="K30" s="16">
        <v>18636</v>
      </c>
      <c r="L30" s="4" t="s">
        <v>33</v>
      </c>
      <c r="M30" s="17">
        <v>0</v>
      </c>
      <c r="N30" s="17">
        <v>1</v>
      </c>
      <c r="O30" s="17">
        <v>19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">
        <v>20</v>
      </c>
      <c r="V30" s="2">
        <f t="shared" si="0"/>
        <v>207376</v>
      </c>
    </row>
    <row r="31" spans="1:22" customFormat="1" ht="14.25" x14ac:dyDescent="0.45">
      <c r="A31" s="3" t="s">
        <v>47</v>
      </c>
      <c r="B31" s="3" t="s">
        <v>93</v>
      </c>
      <c r="C31" s="4" t="s">
        <v>94</v>
      </c>
      <c r="D31" s="4">
        <v>2019</v>
      </c>
      <c r="E31" s="4" t="s">
        <v>30</v>
      </c>
      <c r="F31" s="16">
        <v>229570</v>
      </c>
      <c r="G31" s="16">
        <v>0</v>
      </c>
      <c r="H31" s="16">
        <v>123126</v>
      </c>
      <c r="I31" s="16">
        <v>111859</v>
      </c>
      <c r="J31" s="16">
        <v>0</v>
      </c>
      <c r="K31" s="16">
        <v>45455</v>
      </c>
      <c r="L31" s="4" t="s">
        <v>31</v>
      </c>
      <c r="M31" s="17"/>
      <c r="N31" s="17"/>
      <c r="O31" s="17"/>
      <c r="P31" s="17"/>
      <c r="Q31" s="17"/>
      <c r="R31" s="17"/>
      <c r="S31" s="17"/>
      <c r="T31" s="17"/>
      <c r="U31" s="1"/>
      <c r="V31" s="2">
        <f t="shared" si="0"/>
        <v>510010</v>
      </c>
    </row>
    <row r="32" spans="1:22" customFormat="1" ht="14.25" x14ac:dyDescent="0.45">
      <c r="A32" s="3" t="s">
        <v>95</v>
      </c>
      <c r="B32" s="3" t="s">
        <v>96</v>
      </c>
      <c r="C32" s="4" t="s">
        <v>97</v>
      </c>
      <c r="D32" s="4">
        <v>2019</v>
      </c>
      <c r="E32" s="4" t="s">
        <v>30</v>
      </c>
      <c r="F32" s="16">
        <v>0</v>
      </c>
      <c r="G32" s="16">
        <v>93168</v>
      </c>
      <c r="H32" s="16">
        <v>54845</v>
      </c>
      <c r="I32" s="16">
        <v>0</v>
      </c>
      <c r="J32" s="16">
        <v>0</v>
      </c>
      <c r="K32" s="16">
        <v>0</v>
      </c>
      <c r="L32" s="4" t="s">
        <v>32</v>
      </c>
      <c r="M32" s="17">
        <v>0</v>
      </c>
      <c r="N32" s="17">
        <v>0</v>
      </c>
      <c r="O32" s="17">
        <v>12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">
        <v>12</v>
      </c>
      <c r="V32" s="2">
        <f t="shared" si="0"/>
        <v>148013</v>
      </c>
    </row>
    <row r="33" spans="1:22" customFormat="1" ht="14.25" x14ac:dyDescent="0.45">
      <c r="A33" s="3" t="s">
        <v>47</v>
      </c>
      <c r="B33" s="3" t="s">
        <v>98</v>
      </c>
      <c r="C33" s="4" t="s">
        <v>99</v>
      </c>
      <c r="D33" s="4">
        <v>2019</v>
      </c>
      <c r="E33" s="4" t="s">
        <v>30</v>
      </c>
      <c r="F33" s="16">
        <v>138968</v>
      </c>
      <c r="G33" s="16">
        <v>0</v>
      </c>
      <c r="H33" s="16">
        <v>59000</v>
      </c>
      <c r="I33" s="16">
        <v>52459</v>
      </c>
      <c r="J33" s="16">
        <v>0</v>
      </c>
      <c r="K33" s="16">
        <v>23620</v>
      </c>
      <c r="L33" s="4" t="s">
        <v>31</v>
      </c>
      <c r="M33" s="17"/>
      <c r="N33" s="17"/>
      <c r="O33" s="17"/>
      <c r="P33" s="17"/>
      <c r="Q33" s="17"/>
      <c r="R33" s="17"/>
      <c r="S33" s="17"/>
      <c r="T33" s="17"/>
      <c r="U33" s="1"/>
      <c r="V33" s="2">
        <f t="shared" si="0"/>
        <v>274047</v>
      </c>
    </row>
    <row r="34" spans="1:22" customFormat="1" ht="14.25" x14ac:dyDescent="0.45">
      <c r="A34" s="3" t="s">
        <v>46</v>
      </c>
      <c r="B34" s="3" t="s">
        <v>100</v>
      </c>
      <c r="C34" s="4" t="s">
        <v>101</v>
      </c>
      <c r="D34" s="4">
        <v>2019</v>
      </c>
      <c r="E34" s="4" t="s">
        <v>6</v>
      </c>
      <c r="F34" s="16">
        <v>0</v>
      </c>
      <c r="G34" s="16">
        <v>0</v>
      </c>
      <c r="H34" s="16">
        <v>0</v>
      </c>
      <c r="I34" s="16">
        <v>0</v>
      </c>
      <c r="J34" s="16">
        <v>18200</v>
      </c>
      <c r="K34" s="16">
        <v>1800</v>
      </c>
      <c r="L34" s="4" t="s">
        <v>31</v>
      </c>
      <c r="M34" s="17"/>
      <c r="N34" s="17"/>
      <c r="O34" s="17"/>
      <c r="P34" s="17"/>
      <c r="Q34" s="17"/>
      <c r="R34" s="17"/>
      <c r="S34" s="17"/>
      <c r="T34" s="17"/>
      <c r="U34" s="1"/>
      <c r="V34" s="2">
        <f t="shared" si="0"/>
        <v>20000</v>
      </c>
    </row>
    <row r="35" spans="1:22" customFormat="1" ht="14.25" x14ac:dyDescent="0.45">
      <c r="A35" s="3" t="s">
        <v>41</v>
      </c>
      <c r="B35" s="3" t="s">
        <v>102</v>
      </c>
      <c r="C35" s="4" t="s">
        <v>103</v>
      </c>
      <c r="D35" s="4">
        <v>2019</v>
      </c>
      <c r="E35" s="4" t="s">
        <v>30</v>
      </c>
      <c r="F35" s="16">
        <v>193011</v>
      </c>
      <c r="G35" s="16">
        <v>0</v>
      </c>
      <c r="H35" s="16">
        <v>40000</v>
      </c>
      <c r="I35" s="16">
        <v>41410</v>
      </c>
      <c r="J35" s="16">
        <v>0</v>
      </c>
      <c r="K35" s="16">
        <v>27210</v>
      </c>
      <c r="L35" s="4" t="s">
        <v>31</v>
      </c>
      <c r="M35" s="17"/>
      <c r="N35" s="17"/>
      <c r="O35" s="17"/>
      <c r="P35" s="17"/>
      <c r="Q35" s="17"/>
      <c r="R35" s="17"/>
      <c r="S35" s="17"/>
      <c r="T35" s="17"/>
      <c r="U35" s="1"/>
      <c r="V35" s="2">
        <f t="shared" si="0"/>
        <v>301631</v>
      </c>
    </row>
    <row r="36" spans="1:22" customFormat="1" ht="14.25" x14ac:dyDescent="0.45">
      <c r="A36" s="3" t="s">
        <v>104</v>
      </c>
      <c r="B36" s="3" t="s">
        <v>105</v>
      </c>
      <c r="C36" s="4" t="s">
        <v>106</v>
      </c>
      <c r="D36" s="4">
        <v>2019</v>
      </c>
      <c r="E36" s="4" t="s">
        <v>30</v>
      </c>
      <c r="F36" s="16">
        <v>0</v>
      </c>
      <c r="G36" s="16">
        <v>76440</v>
      </c>
      <c r="H36" s="16">
        <v>65109</v>
      </c>
      <c r="I36" s="16">
        <v>0</v>
      </c>
      <c r="J36" s="16">
        <v>0</v>
      </c>
      <c r="K36" s="16">
        <v>6608</v>
      </c>
      <c r="L36" s="4" t="s">
        <v>33</v>
      </c>
      <c r="M36" s="17">
        <v>1</v>
      </c>
      <c r="N36" s="17">
        <v>0</v>
      </c>
      <c r="O36" s="17">
        <v>1</v>
      </c>
      <c r="P36" s="17">
        <v>7</v>
      </c>
      <c r="Q36" s="17">
        <v>0</v>
      </c>
      <c r="R36" s="17">
        <v>0</v>
      </c>
      <c r="S36" s="17">
        <v>0</v>
      </c>
      <c r="T36" s="17">
        <v>0</v>
      </c>
      <c r="U36" s="1">
        <v>9</v>
      </c>
      <c r="V36" s="2">
        <f t="shared" si="0"/>
        <v>148157</v>
      </c>
    </row>
    <row r="37" spans="1:22" customFormat="1" ht="14.25" x14ac:dyDescent="0.45">
      <c r="A37" s="3" t="s">
        <v>41</v>
      </c>
      <c r="B37" s="3" t="s">
        <v>107</v>
      </c>
      <c r="C37" s="4" t="s">
        <v>108</v>
      </c>
      <c r="D37" s="4">
        <v>2019</v>
      </c>
      <c r="E37" s="4" t="s">
        <v>30</v>
      </c>
      <c r="F37" s="16">
        <v>0</v>
      </c>
      <c r="G37" s="16">
        <v>69636</v>
      </c>
      <c r="H37" s="16">
        <v>53334</v>
      </c>
      <c r="I37" s="16">
        <v>0</v>
      </c>
      <c r="J37" s="16">
        <v>0</v>
      </c>
      <c r="K37" s="16">
        <v>12200</v>
      </c>
      <c r="L37" s="4" t="s">
        <v>32</v>
      </c>
      <c r="M37" s="17">
        <v>0</v>
      </c>
      <c r="N37" s="17">
        <v>0</v>
      </c>
      <c r="O37" s="17">
        <v>1</v>
      </c>
      <c r="P37" s="17">
        <v>5</v>
      </c>
      <c r="Q37" s="17">
        <v>1</v>
      </c>
      <c r="R37" s="17">
        <v>0</v>
      </c>
      <c r="S37" s="17">
        <v>0</v>
      </c>
      <c r="T37" s="17">
        <v>0</v>
      </c>
      <c r="U37" s="1">
        <v>7</v>
      </c>
      <c r="V37" s="2">
        <f t="shared" si="0"/>
        <v>135170</v>
      </c>
    </row>
    <row r="38" spans="1:22" ht="14.25" x14ac:dyDescent="0.45">
      <c r="A38" s="3"/>
      <c r="B38" s="3"/>
      <c r="C38" s="4"/>
      <c r="D38" s="4"/>
      <c r="E38" s="4"/>
      <c r="F38" s="16"/>
      <c r="G38" s="16"/>
      <c r="H38" s="16"/>
      <c r="I38" s="16"/>
      <c r="J38" s="16"/>
      <c r="K38" s="16"/>
      <c r="L38" s="4"/>
      <c r="M38" s="17"/>
      <c r="N38" s="17"/>
      <c r="O38" s="17"/>
      <c r="P38" s="17"/>
      <c r="Q38" s="17"/>
      <c r="R38" s="17"/>
      <c r="S38" s="17"/>
      <c r="T38" s="17"/>
      <c r="U38" s="1">
        <f>SUM(M38:T38)</f>
        <v>0</v>
      </c>
      <c r="V38" s="2">
        <f t="shared" ref="V38:V47" si="1">SUM(F38:K38)</f>
        <v>0</v>
      </c>
    </row>
    <row r="39" spans="1:22" ht="14.25" x14ac:dyDescent="0.45">
      <c r="A39" s="3"/>
      <c r="B39" s="3"/>
      <c r="C39" s="4"/>
      <c r="D39" s="4"/>
      <c r="E39" s="4"/>
      <c r="F39" s="16"/>
      <c r="G39" s="16"/>
      <c r="H39" s="16"/>
      <c r="I39" s="16"/>
      <c r="J39" s="16"/>
      <c r="K39" s="16"/>
      <c r="L39" s="4"/>
      <c r="M39" s="17"/>
      <c r="N39" s="17"/>
      <c r="O39" s="17"/>
      <c r="P39" s="17"/>
      <c r="Q39" s="17"/>
      <c r="R39" s="17"/>
      <c r="S39" s="17"/>
      <c r="T39" s="17"/>
      <c r="U39" s="1">
        <f t="shared" ref="U39:U47" si="2">SUM(M39:T39)</f>
        <v>0</v>
      </c>
      <c r="V39" s="2">
        <f t="shared" si="1"/>
        <v>0</v>
      </c>
    </row>
    <row r="40" spans="1:22" ht="14.25" x14ac:dyDescent="0.45">
      <c r="A40" s="3"/>
      <c r="B40" s="3"/>
      <c r="C40" s="4"/>
      <c r="D40" s="4"/>
      <c r="E40" s="4"/>
      <c r="F40" s="16"/>
      <c r="G40" s="16"/>
      <c r="H40" s="16"/>
      <c r="I40" s="16"/>
      <c r="J40" s="16"/>
      <c r="K40" s="16"/>
      <c r="L40" s="4"/>
      <c r="M40" s="17"/>
      <c r="N40" s="17"/>
      <c r="O40" s="17"/>
      <c r="P40" s="17"/>
      <c r="Q40" s="17"/>
      <c r="R40" s="17"/>
      <c r="S40" s="17"/>
      <c r="T40" s="17"/>
      <c r="U40" s="1">
        <f t="shared" si="2"/>
        <v>0</v>
      </c>
      <c r="V40" s="2">
        <f t="shared" si="1"/>
        <v>0</v>
      </c>
    </row>
    <row r="41" spans="1:22" ht="14.25" x14ac:dyDescent="0.45">
      <c r="A41" s="3"/>
      <c r="B41" s="3"/>
      <c r="C41" s="4"/>
      <c r="D41" s="4"/>
      <c r="E41" s="4"/>
      <c r="F41" s="16"/>
      <c r="G41" s="16"/>
      <c r="H41" s="16"/>
      <c r="I41" s="16"/>
      <c r="J41" s="16"/>
      <c r="K41" s="16"/>
      <c r="L41" s="4"/>
      <c r="M41" s="17"/>
      <c r="N41" s="17"/>
      <c r="O41" s="17"/>
      <c r="P41" s="17"/>
      <c r="Q41" s="17"/>
      <c r="R41" s="17"/>
      <c r="S41" s="17"/>
      <c r="T41" s="17"/>
      <c r="U41" s="1">
        <f t="shared" si="2"/>
        <v>0</v>
      </c>
      <c r="V41" s="2">
        <f t="shared" si="1"/>
        <v>0</v>
      </c>
    </row>
    <row r="42" spans="1:22" ht="14.25" x14ac:dyDescent="0.45">
      <c r="A42" s="3"/>
      <c r="B42" s="3"/>
      <c r="C42" s="4"/>
      <c r="D42" s="4"/>
      <c r="E42" s="4"/>
      <c r="F42" s="16"/>
      <c r="G42" s="16"/>
      <c r="H42" s="16"/>
      <c r="I42" s="16"/>
      <c r="J42" s="16"/>
      <c r="K42" s="16"/>
      <c r="L42" s="4"/>
      <c r="M42" s="17"/>
      <c r="N42" s="17"/>
      <c r="O42" s="17"/>
      <c r="P42" s="17"/>
      <c r="Q42" s="17"/>
      <c r="R42" s="17"/>
      <c r="S42" s="17"/>
      <c r="T42" s="17"/>
      <c r="U42" s="1">
        <f t="shared" si="2"/>
        <v>0</v>
      </c>
      <c r="V42" s="2">
        <f t="shared" si="1"/>
        <v>0</v>
      </c>
    </row>
    <row r="43" spans="1:22" ht="14.25" x14ac:dyDescent="0.45">
      <c r="A43" s="3"/>
      <c r="B43" s="3"/>
      <c r="C43" s="4"/>
      <c r="D43" s="4"/>
      <c r="E43" s="4"/>
      <c r="F43" s="16"/>
      <c r="G43" s="16"/>
      <c r="H43" s="16"/>
      <c r="I43" s="16"/>
      <c r="J43" s="16"/>
      <c r="K43" s="16"/>
      <c r="L43" s="4"/>
      <c r="M43" s="17"/>
      <c r="N43" s="17"/>
      <c r="O43" s="17"/>
      <c r="P43" s="17"/>
      <c r="Q43" s="17"/>
      <c r="R43" s="17"/>
      <c r="S43" s="17"/>
      <c r="T43" s="17"/>
      <c r="U43" s="1">
        <f t="shared" si="2"/>
        <v>0</v>
      </c>
      <c r="V43" s="2">
        <f t="shared" si="1"/>
        <v>0</v>
      </c>
    </row>
    <row r="44" spans="1:22" ht="14.25" x14ac:dyDescent="0.45">
      <c r="A44" s="3"/>
      <c r="B44" s="3"/>
      <c r="C44" s="4"/>
      <c r="D44" s="4"/>
      <c r="E44" s="4"/>
      <c r="F44" s="16"/>
      <c r="G44" s="16"/>
      <c r="H44" s="16"/>
      <c r="I44" s="16"/>
      <c r="J44" s="16"/>
      <c r="K44" s="16"/>
      <c r="L44" s="4"/>
      <c r="M44" s="17"/>
      <c r="N44" s="17"/>
      <c r="O44" s="17"/>
      <c r="P44" s="17"/>
      <c r="Q44" s="17"/>
      <c r="R44" s="17"/>
      <c r="S44" s="17"/>
      <c r="T44" s="17"/>
      <c r="U44" s="1">
        <f t="shared" si="2"/>
        <v>0</v>
      </c>
      <c r="V44" s="2">
        <f t="shared" si="1"/>
        <v>0</v>
      </c>
    </row>
    <row r="45" spans="1:22" ht="14.25" x14ac:dyDescent="0.45">
      <c r="A45" s="3"/>
      <c r="B45" s="3"/>
      <c r="C45" s="4"/>
      <c r="D45" s="4"/>
      <c r="E45" s="4"/>
      <c r="F45" s="16"/>
      <c r="G45" s="16"/>
      <c r="H45" s="16"/>
      <c r="I45" s="16"/>
      <c r="J45" s="16"/>
      <c r="K45" s="16"/>
      <c r="L45" s="4"/>
      <c r="M45" s="17"/>
      <c r="N45" s="17"/>
      <c r="O45" s="17"/>
      <c r="P45" s="17"/>
      <c r="Q45" s="17"/>
      <c r="R45" s="17"/>
      <c r="S45" s="17"/>
      <c r="T45" s="17"/>
      <c r="U45" s="1">
        <f t="shared" si="2"/>
        <v>0</v>
      </c>
      <c r="V45" s="2">
        <f t="shared" si="1"/>
        <v>0</v>
      </c>
    </row>
    <row r="46" spans="1:22" ht="14.25" x14ac:dyDescent="0.45">
      <c r="A46" s="3"/>
      <c r="B46" s="3"/>
      <c r="C46" s="4"/>
      <c r="D46" s="4"/>
      <c r="E46" s="4"/>
      <c r="F46" s="16"/>
      <c r="G46" s="16"/>
      <c r="H46" s="16"/>
      <c r="I46" s="16"/>
      <c r="J46" s="16"/>
      <c r="K46" s="16"/>
      <c r="L46" s="4"/>
      <c r="M46" s="17"/>
      <c r="N46" s="17"/>
      <c r="O46" s="17"/>
      <c r="P46" s="17"/>
      <c r="Q46" s="17"/>
      <c r="R46" s="17"/>
      <c r="S46" s="17"/>
      <c r="T46" s="17"/>
      <c r="U46" s="1">
        <f t="shared" ref="U46" si="3">SUM(M46:T46)</f>
        <v>0</v>
      </c>
      <c r="V46" s="2">
        <f t="shared" ref="V46" si="4">SUM(F46:K46)</f>
        <v>0</v>
      </c>
    </row>
    <row r="47" spans="1:22" x14ac:dyDescent="0.25">
      <c r="A47" s="3"/>
      <c r="B47" s="3"/>
      <c r="C47" s="4"/>
      <c r="D47" s="4"/>
      <c r="E47" s="4"/>
      <c r="F47" s="16"/>
      <c r="G47" s="16"/>
      <c r="H47" s="16"/>
      <c r="I47" s="16"/>
      <c r="J47" s="16"/>
      <c r="K47" s="16"/>
      <c r="L47" s="4"/>
      <c r="M47" s="17"/>
      <c r="N47" s="17"/>
      <c r="O47" s="17"/>
      <c r="P47" s="17"/>
      <c r="Q47" s="17"/>
      <c r="R47" s="17"/>
      <c r="S47" s="17"/>
      <c r="T47" s="17"/>
      <c r="U47" s="1">
        <f t="shared" si="2"/>
        <v>0</v>
      </c>
      <c r="V47" s="2">
        <f t="shared" si="1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V38:V45">
    <cfRule type="cellIs" dxfId="12" priority="23" operator="lessThan">
      <formula>0</formula>
    </cfRule>
  </conditionalFormatting>
  <conditionalFormatting sqref="V38:V45">
    <cfRule type="expression" dxfId="11" priority="24">
      <formula>$V$38&lt;0</formula>
    </cfRule>
  </conditionalFormatting>
  <conditionalFormatting sqref="D38:D45">
    <cfRule type="expression" dxfId="10" priority="22">
      <formula>OR($D38&gt;2019,AND($D38&lt;2019,$D38&lt;&gt;""))</formula>
    </cfRule>
  </conditionalFormatting>
  <conditionalFormatting sqref="V47">
    <cfRule type="cellIs" dxfId="9" priority="19" operator="lessThan">
      <formula>0</formula>
    </cfRule>
  </conditionalFormatting>
  <conditionalFormatting sqref="V47">
    <cfRule type="expression" dxfId="8" priority="20">
      <formula>$V$38&lt;0</formula>
    </cfRule>
  </conditionalFormatting>
  <conditionalFormatting sqref="D47">
    <cfRule type="expression" dxfId="7" priority="18">
      <formula>OR($D47&gt;2019,AND($D47&lt;2019,$D47&lt;&gt;""))</formula>
    </cfRule>
  </conditionalFormatting>
  <conditionalFormatting sqref="V46">
    <cfRule type="cellIs" dxfId="6" priority="15" operator="lessThan">
      <formula>0</formula>
    </cfRule>
  </conditionalFormatting>
  <conditionalFormatting sqref="V46">
    <cfRule type="expression" dxfId="5" priority="16">
      <formula>$V$38&lt;0</formula>
    </cfRule>
  </conditionalFormatting>
  <conditionalFormatting sqref="D46">
    <cfRule type="expression" dxfId="4" priority="14">
      <formula>OR($D46&gt;2019,AND($D46&lt;2019,$D46&lt;&gt;""))</formula>
    </cfRule>
  </conditionalFormatting>
  <conditionalFormatting sqref="V7:V37">
    <cfRule type="cellIs" dxfId="3" priority="3" operator="lessThan">
      <formula>0</formula>
    </cfRule>
  </conditionalFormatting>
  <conditionalFormatting sqref="V7:V37">
    <cfRule type="expression" dxfId="2" priority="4">
      <formula>$V$7&lt;0</formula>
    </cfRule>
  </conditionalFormatting>
  <conditionalFormatting sqref="D7:D37">
    <cfRule type="expression" dxfId="1" priority="2">
      <formula>OR($D7&gt;2019,AND($D7&lt;2019,$D7&lt;&gt;""))</formula>
    </cfRule>
  </conditionalFormatting>
  <conditionalFormatting sqref="C7:C47">
    <cfRule type="expression" dxfId="0" priority="25">
      <formula>(#REF!&gt;1)</formula>
    </cfRule>
  </conditionalFormatting>
  <dataValidations count="3">
    <dataValidation allowBlank="1" showErrorMessage="1" sqref="A6:V6"/>
    <dataValidation type="list" allowBlank="1" showInputMessage="1" showErrorMessage="1" sqref="L7:L47">
      <formula1>"N/A, FMR, Actual Rent"</formula1>
    </dataValidation>
    <dataValidation type="list" allowBlank="1" showInputMessage="1" showErrorMessage="1" sqref="E7:E47">
      <formula1>"PH, TH, Joint TH &amp; PH-RRH,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&amp;B4/13/2018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2018 GIW</vt:lpstr>
      <vt:lpstr>'FY 2018 GIW'!Print_Area</vt:lpstr>
      <vt:lpstr>'FY 2018 GIW'!Print_Titles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Megan Stuart</cp:lastModifiedBy>
  <cp:lastPrinted>2018-02-25T21:32:53Z</cp:lastPrinted>
  <dcterms:created xsi:type="dcterms:W3CDTF">2016-09-15T13:55:40Z</dcterms:created>
  <dcterms:modified xsi:type="dcterms:W3CDTF">2018-04-23T13:51:05Z</dcterms:modified>
</cp:coreProperties>
</file>